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0" yWindow="585" windowWidth="28200" windowHeight="1225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19" i="1"/>
  <c r="I20" s="1"/>
  <c r="C19"/>
  <c r="K18"/>
  <c r="K19" s="1"/>
  <c r="E18"/>
  <c r="E19" s="1"/>
  <c r="E21" s="1"/>
  <c r="D21" s="1"/>
  <c r="I12"/>
  <c r="I13" s="1"/>
  <c r="C12"/>
  <c r="K11"/>
  <c r="K12" s="1"/>
  <c r="E11"/>
  <c r="E12" s="1"/>
  <c r="E14" s="1"/>
  <c r="D14" s="1"/>
  <c r="I5"/>
  <c r="I6" s="1"/>
  <c r="C5"/>
  <c r="K4"/>
  <c r="K5" s="1"/>
  <c r="E4"/>
  <c r="E5" s="1"/>
  <c r="E7" s="1"/>
  <c r="D7" s="1"/>
  <c r="K7" l="1"/>
  <c r="J7" s="1"/>
  <c r="J5"/>
  <c r="K14"/>
  <c r="J14" s="1"/>
  <c r="J13" s="1"/>
  <c r="L13" s="1"/>
  <c r="J12"/>
  <c r="K21"/>
  <c r="J21" s="1"/>
  <c r="J20" s="1"/>
  <c r="L20" s="1"/>
  <c r="J19"/>
  <c r="D6"/>
  <c r="F6" s="1"/>
  <c r="D5"/>
  <c r="D12"/>
  <c r="D13" s="1"/>
  <c r="F13" s="1"/>
  <c r="D19"/>
  <c r="D20" s="1"/>
  <c r="F20" s="1"/>
  <c r="C6"/>
  <c r="C13"/>
  <c r="C20"/>
  <c r="J6" l="1"/>
  <c r="L6" s="1"/>
</calcChain>
</file>

<file path=xl/sharedStrings.xml><?xml version="1.0" encoding="utf-8"?>
<sst xmlns="http://schemas.openxmlformats.org/spreadsheetml/2006/main" count="33" uniqueCount="9">
  <si>
    <t>Total Pizza</t>
  </si>
  <si>
    <t>Cornicione Width</t>
  </si>
  <si>
    <t xml:space="preserve">Center </t>
  </si>
  <si>
    <t>Cornicione/ Center</t>
  </si>
  <si>
    <t>Pizza Diameter (in)</t>
  </si>
  <si>
    <t>Area (in^2)</t>
  </si>
  <si>
    <t>TF</t>
  </si>
  <si>
    <t>Dough (oz)</t>
  </si>
  <si>
    <t>Dough Weight Estimator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</si>
</sst>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&quot;x&quot;"/>
  </numFmts>
  <fonts count="5">
    <font>
      <sz val="10"/>
      <name val="Arial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0"/>
      <name val="Arial"/>
      <family val="2"/>
    </font>
    <font>
      <sz val="10"/>
      <color rgb="FF3F3F7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0" fontId="2" fillId="2" borderId="3" applyNumberFormat="0" applyAlignment="0" applyProtection="0"/>
  </cellStyleXfs>
  <cellXfs count="18">
    <xf numFmtId="0" fontId="0" fillId="0" borderId="0" xfId="0"/>
    <xf numFmtId="164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 applyAlignment="1"/>
    <xf numFmtId="0" fontId="1" fillId="0" borderId="0" xfId="0" applyFont="1"/>
    <xf numFmtId="0" fontId="1" fillId="0" borderId="2" xfId="0" applyFont="1" applyBorder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164" fontId="1" fillId="0" borderId="1" xfId="0" applyNumberFormat="1" applyFont="1" applyBorder="1" applyAlignment="1"/>
    <xf numFmtId="165" fontId="1" fillId="0" borderId="1" xfId="0" applyNumberFormat="1" applyFont="1" applyBorder="1" applyAlignment="1"/>
    <xf numFmtId="0" fontId="1" fillId="0" borderId="1" xfId="0" applyFont="1" applyBorder="1"/>
    <xf numFmtId="0" fontId="1" fillId="3" borderId="4" xfId="0" applyFont="1" applyFill="1" applyBorder="1" applyAlignment="1"/>
    <xf numFmtId="0" fontId="3" fillId="3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 wrapText="1"/>
    </xf>
    <xf numFmtId="164" fontId="4" fillId="2" borderId="5" xfId="1" applyNumberFormat="1" applyFont="1" applyBorder="1" applyAlignment="1"/>
    <xf numFmtId="165" fontId="4" fillId="2" borderId="3" xfId="1" applyNumberFormat="1" applyFont="1" applyAlignment="1"/>
    <xf numFmtId="164" fontId="4" fillId="2" borderId="3" xfId="1" applyNumberFormat="1" applyFont="1" applyAlignment="1"/>
    <xf numFmtId="0" fontId="3" fillId="0" borderId="0" xfId="0" applyFont="1"/>
  </cellXfs>
  <cellStyles count="2">
    <cellStyle name="Input" xfId="1" builtinId="20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L21"/>
  <sheetViews>
    <sheetView tabSelected="1" workbookViewId="0">
      <selection activeCell="H34" sqref="H34"/>
    </sheetView>
  </sheetViews>
  <sheetFormatPr defaultColWidth="14.42578125" defaultRowHeight="15.75" customHeight="1"/>
  <cols>
    <col min="1" max="1" width="3.7109375" style="4" customWidth="1"/>
    <col min="2" max="2" width="21.42578125" style="4" customWidth="1"/>
    <col min="3" max="6" width="14" style="4" customWidth="1"/>
    <col min="7" max="7" width="6.140625" style="4" customWidth="1"/>
    <col min="8" max="8" width="19.42578125" style="4" customWidth="1"/>
    <col min="9" max="12" width="14" style="4" customWidth="1"/>
    <col min="13" max="16384" width="14.42578125" style="4"/>
  </cols>
  <sheetData>
    <row r="1" spans="2:12" ht="15.75" customHeight="1">
      <c r="B1" s="17" t="s">
        <v>8</v>
      </c>
    </row>
    <row r="2" spans="2:12" ht="15.75" customHeight="1">
      <c r="B2" s="3"/>
      <c r="D2" s="3"/>
      <c r="E2" s="3"/>
      <c r="J2" s="3"/>
      <c r="K2" s="3"/>
    </row>
    <row r="3" spans="2:12" ht="25.5">
      <c r="B3" s="11"/>
      <c r="C3" s="12" t="s">
        <v>0</v>
      </c>
      <c r="D3" s="13" t="s">
        <v>1</v>
      </c>
      <c r="E3" s="12" t="s">
        <v>2</v>
      </c>
      <c r="F3" s="13" t="s">
        <v>3</v>
      </c>
      <c r="H3" s="11"/>
      <c r="I3" s="12" t="s">
        <v>0</v>
      </c>
      <c r="J3" s="13" t="s">
        <v>1</v>
      </c>
      <c r="K3" s="12" t="s">
        <v>2</v>
      </c>
      <c r="L3" s="13" t="s">
        <v>3</v>
      </c>
    </row>
    <row r="4" spans="2:12" ht="12.75">
      <c r="B4" s="3" t="s">
        <v>4</v>
      </c>
      <c r="C4" s="14">
        <v>19</v>
      </c>
      <c r="D4" s="14">
        <v>2</v>
      </c>
      <c r="E4" s="1">
        <f>C4-2*D4</f>
        <v>15</v>
      </c>
      <c r="F4" s="10"/>
      <c r="H4" s="3" t="s">
        <v>4</v>
      </c>
      <c r="I4" s="14">
        <v>19</v>
      </c>
      <c r="J4" s="14">
        <v>2</v>
      </c>
      <c r="K4" s="1">
        <f>I4-2*J4</f>
        <v>15</v>
      </c>
      <c r="L4" s="10"/>
    </row>
    <row r="5" spans="2:12" ht="15.75" customHeight="1">
      <c r="B5" s="3" t="s">
        <v>5</v>
      </c>
      <c r="C5" s="8">
        <f>PI()*(C4/2)^2</f>
        <v>283.5287369864788</v>
      </c>
      <c r="D5" s="8">
        <f>C5-E5</f>
        <v>106.81415022205294</v>
      </c>
      <c r="E5" s="8">
        <f>PI()*(E4/2)^2</f>
        <v>176.71458676442586</v>
      </c>
      <c r="H5" s="3" t="s">
        <v>5</v>
      </c>
      <c r="I5" s="8">
        <f>PI()*(I4/2)^2</f>
        <v>283.5287369864788</v>
      </c>
      <c r="J5" s="8">
        <f>I5-K5</f>
        <v>106.81415022205294</v>
      </c>
      <c r="K5" s="8">
        <f>PI()*(K4/2)^2</f>
        <v>176.71458676442586</v>
      </c>
    </row>
    <row r="6" spans="2:12" ht="12.75">
      <c r="B6" s="3" t="s">
        <v>6</v>
      </c>
      <c r="C6" s="9">
        <f t="shared" ref="C6:D6" si="0">C7/C5</f>
        <v>8.4647504359124395E-2</v>
      </c>
      <c r="D6" s="9">
        <f t="shared" si="0"/>
        <v>0.16843933142385228</v>
      </c>
      <c r="E6" s="15">
        <v>3.4000000000000002E-2</v>
      </c>
      <c r="F6" s="2">
        <f>D6/E6</f>
        <v>4.9540979830544787</v>
      </c>
      <c r="H6" s="3" t="s">
        <v>6</v>
      </c>
      <c r="I6" s="9">
        <f t="shared" ref="I6:J6" si="1">I7/I5</f>
        <v>8.4647504359124395E-2</v>
      </c>
      <c r="J6" s="9">
        <f t="shared" si="1"/>
        <v>0.16843933142385228</v>
      </c>
      <c r="K6" s="15">
        <v>3.4000000000000002E-2</v>
      </c>
      <c r="L6" s="2">
        <f>J6/K6</f>
        <v>4.9540979830544787</v>
      </c>
    </row>
    <row r="7" spans="2:12" ht="12.75">
      <c r="B7" s="3" t="s">
        <v>7</v>
      </c>
      <c r="C7" s="16">
        <v>24</v>
      </c>
      <c r="D7" s="8">
        <f>C7-E7</f>
        <v>17.99170405000952</v>
      </c>
      <c r="E7" s="8">
        <f>E5*E6</f>
        <v>6.0082959499904796</v>
      </c>
      <c r="H7" s="3" t="s">
        <v>7</v>
      </c>
      <c r="I7" s="16">
        <v>24</v>
      </c>
      <c r="J7" s="8">
        <f>I7-K7</f>
        <v>17.99170405000952</v>
      </c>
      <c r="K7" s="8">
        <f>K5*K6</f>
        <v>6.0082959499904796</v>
      </c>
    </row>
    <row r="8" spans="2:12" ht="15.75" customHeight="1">
      <c r="B8" s="3"/>
      <c r="C8" s="3"/>
      <c r="D8" s="3"/>
      <c r="E8" s="3"/>
      <c r="H8" s="3"/>
      <c r="I8" s="3"/>
      <c r="J8" s="3"/>
      <c r="K8" s="3"/>
    </row>
    <row r="9" spans="2:12" ht="15.75" customHeight="1">
      <c r="B9" s="3"/>
      <c r="C9" s="3"/>
      <c r="D9" s="3"/>
      <c r="E9" s="3"/>
      <c r="H9" s="3"/>
      <c r="I9" s="3"/>
      <c r="J9" s="3"/>
      <c r="K9" s="3"/>
    </row>
    <row r="10" spans="2:12" ht="12.75">
      <c r="B10" s="5"/>
      <c r="C10" s="6"/>
      <c r="D10" s="7"/>
      <c r="E10" s="6"/>
      <c r="F10" s="7"/>
      <c r="H10" s="5"/>
      <c r="I10" s="6"/>
      <c r="J10" s="7"/>
      <c r="K10" s="6"/>
      <c r="L10" s="7"/>
    </row>
    <row r="11" spans="2:12" ht="12.75">
      <c r="B11" s="3" t="s">
        <v>4</v>
      </c>
      <c r="C11" s="16">
        <v>15</v>
      </c>
      <c r="D11" s="16">
        <v>1.55</v>
      </c>
      <c r="E11" s="1">
        <f>C11-2*D11</f>
        <v>11.9</v>
      </c>
      <c r="H11" s="3" t="s">
        <v>4</v>
      </c>
      <c r="I11" s="16">
        <v>15</v>
      </c>
      <c r="J11" s="16">
        <v>2</v>
      </c>
      <c r="K11" s="1">
        <f>I11-2*J11</f>
        <v>11</v>
      </c>
    </row>
    <row r="12" spans="2:12" ht="15.75" customHeight="1">
      <c r="B12" s="3" t="s">
        <v>5</v>
      </c>
      <c r="C12" s="8">
        <f>PI()*(C11/2)^2</f>
        <v>176.71458676442586</v>
      </c>
      <c r="D12" s="8">
        <f>C12-E12</f>
        <v>65.494352845713195</v>
      </c>
      <c r="E12" s="8">
        <f>PI()*(E11/2)^2</f>
        <v>111.22023391871267</v>
      </c>
      <c r="H12" s="3" t="s">
        <v>5</v>
      </c>
      <c r="I12" s="8">
        <f>PI()*(I11/2)^2</f>
        <v>176.71458676442586</v>
      </c>
      <c r="J12" s="8">
        <f>I12-K12</f>
        <v>81.681408993334614</v>
      </c>
      <c r="K12" s="8">
        <f>PI()*(K11/2)^2</f>
        <v>95.033177771091246</v>
      </c>
    </row>
    <row r="13" spans="2:12" ht="12.75">
      <c r="B13" s="3" t="s">
        <v>6</v>
      </c>
      <c r="C13" s="9">
        <f t="shared" ref="C13:D13" si="2">C14/C12</f>
        <v>8.4882636315677523E-2</v>
      </c>
      <c r="D13" s="9">
        <f t="shared" si="2"/>
        <v>0.17128976101483923</v>
      </c>
      <c r="E13" s="15">
        <v>3.4000000000000002E-2</v>
      </c>
      <c r="F13" s="2">
        <f>D13/E13</f>
        <v>5.037934147495271</v>
      </c>
      <c r="H13" s="3" t="s">
        <v>6</v>
      </c>
      <c r="I13" s="9">
        <f t="shared" ref="I13:J13" si="3">I14/I12</f>
        <v>9.6200321157767846E-2</v>
      </c>
      <c r="J13" s="9">
        <f t="shared" si="3"/>
        <v>0.16856800250478624</v>
      </c>
      <c r="K13" s="15">
        <v>3.4000000000000002E-2</v>
      </c>
      <c r="L13" s="2">
        <f>J13/K13</f>
        <v>4.9578824266113593</v>
      </c>
    </row>
    <row r="14" spans="2:12" ht="12.75">
      <c r="B14" s="3" t="s">
        <v>7</v>
      </c>
      <c r="C14" s="16">
        <v>15</v>
      </c>
      <c r="D14" s="8">
        <f>C14-E14</f>
        <v>11.218512046763768</v>
      </c>
      <c r="E14" s="8">
        <f>E12*E13</f>
        <v>3.7814879532362311</v>
      </c>
      <c r="H14" s="3" t="s">
        <v>7</v>
      </c>
      <c r="I14" s="16">
        <v>17</v>
      </c>
      <c r="J14" s="8">
        <f>I14-K14</f>
        <v>13.768871955782897</v>
      </c>
      <c r="K14" s="8">
        <f>K12*K13</f>
        <v>3.2311280442171024</v>
      </c>
    </row>
    <row r="17" spans="2:12" ht="12.75">
      <c r="B17" s="5"/>
      <c r="C17" s="6"/>
      <c r="D17" s="7"/>
      <c r="E17" s="6"/>
      <c r="F17" s="7"/>
      <c r="H17" s="5"/>
      <c r="I17" s="6"/>
      <c r="J17" s="7"/>
      <c r="K17" s="6"/>
      <c r="L17" s="7"/>
    </row>
    <row r="18" spans="2:12" ht="12.75">
      <c r="B18" s="3" t="s">
        <v>4</v>
      </c>
      <c r="C18" s="16">
        <v>13</v>
      </c>
      <c r="D18" s="16">
        <v>1.35</v>
      </c>
      <c r="E18" s="1">
        <f>C18-2*D18</f>
        <v>10.3</v>
      </c>
      <c r="H18" s="3" t="s">
        <v>4</v>
      </c>
      <c r="I18" s="16">
        <v>13</v>
      </c>
      <c r="J18" s="16">
        <v>2</v>
      </c>
      <c r="K18" s="1">
        <f>I18-2*J18</f>
        <v>9</v>
      </c>
    </row>
    <row r="19" spans="2:12" ht="15.75" customHeight="1">
      <c r="B19" s="3" t="s">
        <v>5</v>
      </c>
      <c r="C19" s="8">
        <f>PI()*(C18/2)^2</f>
        <v>132.73228961416876</v>
      </c>
      <c r="D19" s="8">
        <f>C19-E19</f>
        <v>49.40939845933346</v>
      </c>
      <c r="E19" s="8">
        <f>PI()*(E18/2)^2</f>
        <v>83.322891154835304</v>
      </c>
      <c r="H19" s="3" t="s">
        <v>5</v>
      </c>
      <c r="I19" s="8">
        <f>PI()*(I18/2)^2</f>
        <v>132.73228961416876</v>
      </c>
      <c r="J19" s="8">
        <f>I19-K19</f>
        <v>69.115038378975456</v>
      </c>
      <c r="K19" s="8">
        <f>PI()*(K18/2)^2</f>
        <v>63.617251235193308</v>
      </c>
    </row>
    <row r="20" spans="2:12" ht="12.75">
      <c r="B20" s="3" t="s">
        <v>6</v>
      </c>
      <c r="C20" s="9">
        <f t="shared" ref="C20:D20" si="4">C21/C19</f>
        <v>8.4380372195466402E-2</v>
      </c>
      <c r="D20" s="9">
        <f t="shared" si="4"/>
        <v>0.16934069148042954</v>
      </c>
      <c r="E20" s="15">
        <v>3.4000000000000002E-2</v>
      </c>
      <c r="F20" s="2">
        <f>D20/E20</f>
        <v>4.9806085729538099</v>
      </c>
      <c r="H20" s="3" t="s">
        <v>6</v>
      </c>
      <c r="I20" s="9">
        <f t="shared" ref="I20:J20" si="5">I21/I19</f>
        <v>0.105475465244333</v>
      </c>
      <c r="J20" s="9">
        <f t="shared" si="5"/>
        <v>0.17126538211695769</v>
      </c>
      <c r="K20" s="15">
        <v>3.4000000000000002E-2</v>
      </c>
      <c r="L20" s="2">
        <f>J20/K20</f>
        <v>5.0372171210869903</v>
      </c>
    </row>
    <row r="21" spans="2:12" ht="12.75">
      <c r="B21" s="3" t="s">
        <v>7</v>
      </c>
      <c r="C21" s="16">
        <v>11.2</v>
      </c>
      <c r="D21" s="8">
        <f>C21-E21</f>
        <v>8.3670217007355987</v>
      </c>
      <c r="E21" s="8">
        <f>E19*E20</f>
        <v>2.8329782992644006</v>
      </c>
      <c r="H21" s="3" t="s">
        <v>7</v>
      </c>
      <c r="I21" s="16">
        <v>14</v>
      </c>
      <c r="J21" s="8">
        <f>I21-K21</f>
        <v>11.837013458003428</v>
      </c>
      <c r="K21" s="8">
        <f>K19*K20</f>
        <v>2.1629865419965726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craig.lindberg</cp:lastModifiedBy>
  <dcterms:created xsi:type="dcterms:W3CDTF">2015-03-12T14:35:22Z</dcterms:created>
  <dcterms:modified xsi:type="dcterms:W3CDTF">2015-03-12T14:49:36Z</dcterms:modified>
</cp:coreProperties>
</file>